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\Conteúdo Acesso a Informação\7. Demonstrativo Financeiros\Registro de Receitas e Despesas\VERSÃO COMPLETA - EXCEL E PDF\2023\"/>
    </mc:Choice>
  </mc:AlternateContent>
  <xr:revisionPtr revIDLastSave="0" documentId="8_{3702C4F6-33BD-470A-9985-540755EDCA4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3" l="1"/>
  <c r="B12" i="3"/>
  <c r="B11" i="3" l="1"/>
  <c r="B10" i="3"/>
  <c r="B9" i="3"/>
  <c r="B8" i="3"/>
  <c r="B7" i="3"/>
</calcChain>
</file>

<file path=xl/sharedStrings.xml><?xml version="1.0" encoding="utf-8"?>
<sst xmlns="http://schemas.openxmlformats.org/spreadsheetml/2006/main" count="35" uniqueCount="34">
  <si>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</si>
  <si>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</si>
  <si>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</si>
  <si>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</si>
  <si>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</si>
  <si>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</si>
  <si>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</si>
  <si>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</si>
  <si>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</si>
  <si>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</si>
  <si>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</si>
  <si>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</si>
  <si>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REGISTRO DE RECEITAS E DESPESAS</t>
  </si>
  <si>
    <t xml:space="preserve">Receitas </t>
  </si>
  <si>
    <t>Despesas</t>
  </si>
  <si>
    <t>Fonte:</t>
  </si>
  <si>
    <t>Hospital Municipal Universitário de Taubaté</t>
  </si>
  <si>
    <t>Receitas: Razao Contabil 1.1.2.1.069 Prefeitura Mun Taubate e Razao Contabil 4.2.1.1.002 Rendimento Aplicacao Financeira</t>
  </si>
  <si>
    <t>III) 2° TA Covid 19 -  Contrato Gestão 18/18 Processo 50132/18, assinado em 12/05/2020</t>
  </si>
  <si>
    <t>IV) 3° TA Covid 19 - Contrato Gestão 18/18 Processo 50132/18, assinado em 27/05/2020</t>
  </si>
  <si>
    <t>V) 4° TA Covid 19 - Contrato Gestão 18/18 Processo 50132/18, assinado em 01/12/2020</t>
  </si>
  <si>
    <t>I) Contratado: Contrato Gestão 18/18 Processo 50132/18</t>
  </si>
  <si>
    <t>II) 1° TA Oncologia e OPM'S Auditivas 18/18, assinado em 27/04/2020</t>
  </si>
  <si>
    <t>VI) 5° TA Covid 19 - Contrato Gestão 18/18 Processo 50132/18, assinado em 01/03/2021</t>
  </si>
  <si>
    <t>VII) 6° TA Covid 19 - Contrato Gestão 18/18 Processo 50132/18, assinado em 31/03/2021</t>
  </si>
  <si>
    <t>VIII) 7° TA - Renovação Contrato Gestão 18/18 Processo 50132/18, assinado em 30/04/2021</t>
  </si>
  <si>
    <t>IX)  8° TA - Covid 19 - Contrato Gestão 18/18 Processo 50132/18, assinado em 01/07/2021</t>
  </si>
  <si>
    <t>X) 9° TA - Contrato Gestão 18/18 Processo 50132/18, assinado em 01/10/2021</t>
  </si>
  <si>
    <t>XI) 11° TA - Contrato Gestão 18/18 Processo 50132/18, assinado em 23/12/2021</t>
  </si>
  <si>
    <t>XII) 12° TA - Contrato Gestão 18/18 Processo 50132/18, assinado em 29/04/2022</t>
  </si>
  <si>
    <t>XIII) 13° TA - Contrato Gestão 18/18 Processo 50132/18, assinado em 30/08/2022</t>
  </si>
  <si>
    <t>Despesas: Planilha Fluxo de Caixa, valor total</t>
  </si>
  <si>
    <t>XIV) * 14° TA - Contrato Gestão 18/18 Processo 50132/18, assinado em 28/10/2022</t>
  </si>
  <si>
    <t>XV) * 15° TA - Contrato Gestão 18/18 Processo 50132/18, assinado em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</si>
</sst>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  <numFmt numFmtId="165" formatCode="* #,##0.00\ ;* #,##0.00\ ;* \-#\ ;@\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i/>
      <u/>
      <sz val="11"/>
      <color rgb="FF00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9" fillId="6" borderId="4" applyNumberFormat="0" applyAlignment="0" applyProtection="0"/>
    <xf numFmtId="0" fontId="10" fillId="7" borderId="5" applyNumberFormat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3" fillId="8" borderId="7" applyNumberFormat="0" applyAlignment="0" applyProtection="0"/>
    <xf numFmtId="0" fontId="14" fillId="0" borderId="0" applyNumberFormat="0" applyFill="0" applyBorder="0" applyAlignment="0" applyProtection="0"/>
    <xf numFmtId="0" fontId="1" fillId="9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0" fillId="0" borderId="0" applyBorder="0" applyProtection="0"/>
    <xf numFmtId="0" fontId="18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44" fontId="0" fillId="0" borderId="0" xfId="2" applyFont="1"/>
    <xf numFmtId="44" fontId="0" fillId="0" borderId="0" xfId="0" applyNumberFormat="1"/>
    <xf numFmtId="164" fontId="0" fillId="0" borderId="0" xfId="0" applyNumberFormat="1"/>
    <xf numFmtId="0" fontId="0" fillId="0" borderId="0" xfId="0" applyAlignment="1">
      <alignment horizontal="left"/>
    </xf>
    <xf numFmtId="43" fontId="21" fillId="0" borderId="10" xfId="84" applyFont="1" applyBorder="1" applyAlignment="1">
      <alignment shrinkToFit="1"/>
    </xf>
    <xf numFmtId="0" fontId="0" fillId="2" borderId="10" xfId="0" applyFill="1" applyBorder="1" applyAlignment="1">
      <alignment horizontal="center"/>
    </xf>
    <xf numFmtId="44" fontId="0" fillId="2" borderId="10" xfId="2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43" fontId="0" fillId="34" borderId="10" xfId="84" applyFont="1" applyFill="1" applyBorder="1"/>
    <xf numFmtId="43" fontId="0" fillId="0" borderId="10" xfId="84" applyFont="1" applyFill="1" applyBorder="1"/>
    <xf numFmtId="0" fontId="24" fillId="0" borderId="0" xfId="0" applyFont="1" applyAlignment="1">
      <alignment horizontal="left" vertical="center" indent="1"/>
    </xf>
    <xf numFmtId="0" fontId="23" fillId="0" borderId="0" xfId="0" applyFont="1" applyAlignment="1">
      <alignment horizontal="left" vertical="center" indent="5"/>
    </xf>
    <xf numFmtId="0" fontId="22" fillId="0" borderId="0" xfId="0" applyFont="1" applyAlignment="1">
      <alignment vertical="center"/>
    </xf>
    <xf numFmtId="44" fontId="0" fillId="0" borderId="0" xfId="2" applyFont="1" applyAlignment="1">
      <alignment horizontal="center"/>
    </xf>
    <xf numFmtId="0" fontId="0" fillId="0" borderId="0" xfId="0" applyAlignment="1">
      <alignment horizontal="center"/>
    </xf>
  </cellXfs>
  <cellStyles count="85">
    <cellStyle name="20% - Ênfase1" xfId="23" builtinId="30" customBuiltin="1"/>
    <cellStyle name="20% - Ênfase2" xfId="27" builtinId="34" customBuiltin="1"/>
    <cellStyle name="20% - Ênfase3" xfId="31" builtinId="38" customBuiltin="1"/>
    <cellStyle name="20% - Ênfase4" xfId="35" builtinId="42" customBuiltin="1"/>
    <cellStyle name="20% - Ênfase5" xfId="39" builtinId="46" customBuiltin="1"/>
    <cellStyle name="20% - Ênfase6" xfId="43" builtinId="50" customBuiltin="1"/>
    <cellStyle name="40% - Ênfase1" xfId="24" builtinId="31" customBuiltin="1"/>
    <cellStyle name="40% - Ênfase2" xfId="28" builtinId="35" customBuiltin="1"/>
    <cellStyle name="40% - Ênfase3" xfId="32" builtinId="39" customBuiltin="1"/>
    <cellStyle name="40% - Ênfase4" xfId="36" builtinId="43" customBuiltin="1"/>
    <cellStyle name="40% - Ênfase5" xfId="40" builtinId="47" customBuiltin="1"/>
    <cellStyle name="40% - Ênfase6" xfId="44" builtinId="51" customBuiltin="1"/>
    <cellStyle name="60% - Ênfase1" xfId="25" builtinId="32" customBuiltin="1"/>
    <cellStyle name="60% - Ênfase2" xfId="29" builtinId="36" customBuiltin="1"/>
    <cellStyle name="60% - Ênfase3" xfId="33" builtinId="40" customBuiltin="1"/>
    <cellStyle name="60% - Ênfase4" xfId="37" builtinId="44" customBuiltin="1"/>
    <cellStyle name="60% - Ênfase5" xfId="41" builtinId="48" customBuiltin="1"/>
    <cellStyle name="60% - Ênfase6" xfId="45" builtinId="52" customBuiltin="1"/>
    <cellStyle name="Bom" xfId="10" builtinId="26" customBuiltin="1"/>
    <cellStyle name="Cálculo" xfId="15" builtinId="22" customBuiltin="1"/>
    <cellStyle name="Célula de Verificação" xfId="17" builtinId="23" customBuiltin="1"/>
    <cellStyle name="Célula Vinculada" xfId="16" builtinId="24" customBuiltin="1"/>
    <cellStyle name="Ênfase1" xfId="22" builtinId="29" customBuiltin="1"/>
    <cellStyle name="Ênfase2" xfId="26" builtinId="33" customBuiltin="1"/>
    <cellStyle name="Ênfase3" xfId="30" builtinId="37" customBuiltin="1"/>
    <cellStyle name="Ênfase4" xfId="34" builtinId="41" customBuiltin="1"/>
    <cellStyle name="Ênfase5" xfId="38" builtinId="45" customBuiltin="1"/>
    <cellStyle name="Ênfase6" xfId="42" builtinId="49" customBuiltin="1"/>
    <cellStyle name="Entrada" xfId="13" builtinId="20" customBuiltin="1"/>
    <cellStyle name="Moeda" xfId="2" builtinId="4"/>
    <cellStyle name="Moeda 2" xfId="4" xr:uid="{EAD17C17-79E2-4E6B-8813-0133C63C14F8}"/>
    <cellStyle name="Moeda 2 2" xfId="54" xr:uid="{C900835A-638E-4BEE-B730-1D7813C66ACE}"/>
    <cellStyle name="Moeda 2 2 2" xfId="78" xr:uid="{63ECC2A2-76A3-4D82-9889-C5B20D89CBCF}"/>
    <cellStyle name="Moeda 2 2 3" xfId="65" xr:uid="{37075C82-C0DA-4ABC-B622-801A107A3465}"/>
    <cellStyle name="Moeda 2 3" xfId="83" xr:uid="{D3B94D83-FA6C-4A6F-8379-B4C3CE4F2DF0}"/>
    <cellStyle name="Moeda 2 4" xfId="73" xr:uid="{45B3C33B-EF7D-4A98-83B4-A8556AE64C47}"/>
    <cellStyle name="Moeda 2 5" xfId="60" xr:uid="{27F957D7-D2F9-4A4D-A919-F93F8A6823E5}"/>
    <cellStyle name="Moeda 3" xfId="68" xr:uid="{EECFA0BE-F17F-4206-858E-E1EBACD56264}"/>
    <cellStyle name="Moeda 4" xfId="58" xr:uid="{662009A3-FF83-404D-9D12-3A9F5D49D24C}"/>
    <cellStyle name="Neutro" xfId="12" builtinId="28" customBuiltin="1"/>
    <cellStyle name="Normal" xfId="0" builtinId="0"/>
    <cellStyle name="Normal 16 2" xfId="48" xr:uid="{5FAF8AEF-1182-41D0-88DB-B77059A87DF9}"/>
    <cellStyle name="Normal 2" xfId="57" xr:uid="{579C9490-52C8-417F-895C-0D02D5E65E42}"/>
    <cellStyle name="Normal 3 2" xfId="47" xr:uid="{14986B6E-8D1B-473C-AE99-C849C78E53CA}"/>
    <cellStyle name="Nota" xfId="19" builtinId="10" customBuiltin="1"/>
    <cellStyle name="Ruim" xfId="11" builtinId="27" customBuiltin="1"/>
    <cellStyle name="Saída" xfId="14" builtinId="21" customBuiltin="1"/>
    <cellStyle name="Separador de milhares 2 3 2" xfId="49" xr:uid="{73988EE2-D109-42B2-81C5-EECFDD836F15}"/>
    <cellStyle name="TableStyleLight1" xfId="56" xr:uid="{F156D148-8C2E-4A69-A543-E6D9E0EDA98F}"/>
    <cellStyle name="Texto de Aviso" xfId="18" builtinId="11" customBuiltin="1"/>
    <cellStyle name="Texto Explicativo" xfId="20" builtinId="53" customBuiltin="1"/>
    <cellStyle name="Título" xfId="5" builtinId="15" customBuiltin="1"/>
    <cellStyle name="Título 1" xfId="6" builtinId="16" customBuiltin="1"/>
    <cellStyle name="Título 2" xfId="7" builtinId="17" customBuiltin="1"/>
    <cellStyle name="Título 3" xfId="8" builtinId="18" customBuiltin="1"/>
    <cellStyle name="Título 4" xfId="9" builtinId="19" customBuiltin="1"/>
    <cellStyle name="Total" xfId="21" builtinId="25" customBuiltin="1"/>
    <cellStyle name="Vírgula" xfId="84" builtinId="3"/>
    <cellStyle name="Vírgula 2" xfId="1" xr:uid="{00000000-0005-0000-0000-000001000000}"/>
    <cellStyle name="Vírgula 2 2" xfId="3" xr:uid="{F29FD959-B878-4D37-8430-7ACB665E73F9}"/>
    <cellStyle name="Vírgula 2 2 2" xfId="53" xr:uid="{378C0BFC-CA36-4759-9516-40052973A035}"/>
    <cellStyle name="Vírgula 2 2 2 2" xfId="77" xr:uid="{1FB438F2-502B-465F-8D7F-34515FF38CC2}"/>
    <cellStyle name="Vírgula 2 2 3" xfId="82" xr:uid="{33EC21FF-5EB5-4C8D-95B8-E00B16E19B74}"/>
    <cellStyle name="Vírgula 2 2 4" xfId="72" xr:uid="{0EB42EC4-E50F-4807-93DD-37F11401C888}"/>
    <cellStyle name="Vírgula 2 2 5" xfId="64" xr:uid="{9211481D-E1D7-493A-87D1-2A81575CB4A8}"/>
    <cellStyle name="Vírgula 2 3" xfId="51" xr:uid="{DECB39F0-D660-459C-87CD-96E736F9DFFF}"/>
    <cellStyle name="Vírgula 2 3 2" xfId="70" xr:uid="{AEB151B6-E0BF-4780-A9B7-207924BBBB66}"/>
    <cellStyle name="Vírgula 2 3 3" xfId="62" xr:uid="{0B25FF5E-5D8A-4B7D-A6EC-B40C6FCC5F9E}"/>
    <cellStyle name="Vírgula 2 4" xfId="75" xr:uid="{469FDAD7-984D-4C9D-A4DC-B33D7FF2AD7F}"/>
    <cellStyle name="Vírgula 2 5" xfId="80" xr:uid="{8A45F60B-EFDD-48EE-AAAD-E2C32C86219A}"/>
    <cellStyle name="Vírgula 2 6" xfId="67" xr:uid="{74B6B619-FD98-4D35-88C6-980C3C87212C}"/>
    <cellStyle name="Vírgula 2 7" xfId="59" xr:uid="{942C6F33-7929-4C02-9CD8-92A2C3756AC8}"/>
    <cellStyle name="Vírgula 3" xfId="52" xr:uid="{D3112B1C-A0F7-4D82-BE78-4F4AAB390DF9}"/>
    <cellStyle name="Vírgula 3 2" xfId="76" xr:uid="{52C7D3B4-5520-428A-84A3-A8CF8CDFC729}"/>
    <cellStyle name="Vírgula 3 3" xfId="81" xr:uid="{E01CC417-E0FC-4D4E-B850-66FFE7D311F8}"/>
    <cellStyle name="Vírgula 3 4" xfId="71" xr:uid="{6BDC0A27-667E-4AEF-8232-9F43D9CA8A92}"/>
    <cellStyle name="Vírgula 3 5" xfId="63" xr:uid="{B6783B90-E0F0-4C63-BC85-DEA23454BA36}"/>
    <cellStyle name="Vírgula 4" xfId="50" xr:uid="{DF4A5066-FE06-43D8-B0EA-CDDF985EE8B1}"/>
    <cellStyle name="Vírgula 4 2" xfId="69" xr:uid="{1DB736E5-0153-4C16-B121-7D11813BBA09}"/>
    <cellStyle name="Vírgula 4 3" xfId="61" xr:uid="{8014BCCA-1A12-47EC-A778-D9A8C526AAEC}"/>
    <cellStyle name="Vírgula 5" xfId="46" xr:uid="{445CC481-093E-48C5-9C80-AE11FA2E5FD7}"/>
    <cellStyle name="Vírgula 5 2" xfId="74" xr:uid="{6AFD6AF6-2A8A-43A8-B6C1-95E0EF0E55A4}"/>
    <cellStyle name="Vírgula 6" xfId="79" xr:uid="{9229F7CF-91CC-4784-9800-A366E78BF62C}"/>
    <cellStyle name="Vírgula 7" xfId="66" xr:uid="{A2E88E5B-7372-4AAA-AF70-6493856F4FE8}"/>
    <cellStyle name="Vírgula 8" xfId="55" xr:uid="{7503D216-99AC-4F0F-9300-11DDF09628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27A9724-E646-42CB-BDAB-6AFC3A9530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47625</xdr:rowOff>
    </xdr:from>
    <xdr:to>
      <xdr:col>1</xdr:col>
      <xdr:colOff>783868</xdr:colOff>
      <xdr:row>3</xdr:row>
      <xdr:rowOff>32207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B6DDCB3-4150-4943-B36E-320250002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  <xdr:twoCellAnchor editAs="oneCell">
    <xdr:from>
      <xdr:col>3</xdr:col>
      <xdr:colOff>1295400</xdr:colOff>
      <xdr:row>0</xdr:row>
      <xdr:rowOff>66675</xdr:rowOff>
    </xdr:from>
    <xdr:to>
      <xdr:col>3</xdr:col>
      <xdr:colOff>1852017</xdr:colOff>
      <xdr:row>3</xdr:row>
      <xdr:rowOff>19050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7D071B3-F31F-4D43-AF4D-F0F9DA63B6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66675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47625</xdr:rowOff>
    </xdr:from>
    <xdr:to>
      <xdr:col>1</xdr:col>
      <xdr:colOff>774343</xdr:colOff>
      <xdr:row>3</xdr:row>
      <xdr:rowOff>32207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B38DB51-9F9B-4B6F-91F7-B6B8EA14B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47625"/>
          <a:ext cx="2022118" cy="556082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3C118-1100-4319-A432-0F9A7339CDF3}">
  <dimension ref="A2:D41"/>
  <sheetViews>
    <sheetView showGridLines="0" tabSelected="1" view="pageBreakPreview" topLeftCell="A4" zoomScaleNormal="100" zoomScaleSheetLayoutView="100" workbookViewId="0">
      <selection activeCell="C14" sqref="C14"/>
    </sheetView>
  </sheetViews>
  <sheetFormatPr defaultRowHeight="15" x14ac:dyDescent="0.25"/>
  <cols>
    <col min="1" max="1" width="19.5703125" customWidth="1"/>
    <col min="2" max="2" width="26.28515625" style="2" customWidth="1"/>
    <col min="3" max="3" width="25.140625" style="2" customWidth="1"/>
    <col min="4" max="4" width="29.7109375" customWidth="1"/>
    <col min="9" max="9" width="31" customWidth="1"/>
  </cols>
  <sheetData>
    <row r="2" spans="1:4" x14ac:dyDescent="0.25">
      <c r="B2" s="15" t="s">
        <v>16</v>
      </c>
      <c r="C2" s="15"/>
      <c r="D2" s="15"/>
    </row>
    <row r="3" spans="1:4" x14ac:dyDescent="0.25">
      <c r="B3" s="15" t="s">
        <v>12</v>
      </c>
      <c r="C3" s="15"/>
      <c r="D3" s="15"/>
    </row>
    <row r="4" spans="1:4" x14ac:dyDescent="0.25">
      <c r="A4" s="16"/>
      <c r="B4" s="16"/>
      <c r="C4" s="16"/>
      <c r="D4" s="16"/>
    </row>
    <row r="5" spans="1:4" x14ac:dyDescent="0.25">
      <c r="A5" s="16"/>
      <c r="B5" s="16"/>
      <c r="C5" s="16"/>
      <c r="D5" s="16"/>
    </row>
    <row r="6" spans="1:4" x14ac:dyDescent="0.25">
      <c r="A6" s="7">
        <v>2023</v>
      </c>
      <c r="B6" s="8" t="s">
        <v>13</v>
      </c>
      <c r="C6" s="8" t="s">
        <v>14</v>
      </c>
    </row>
    <row r="7" spans="1:4" x14ac:dyDescent="0.25">
      <c r="A7" s="9" t="s">
        <v>0</v>
      </c>
      <c r="B7" s="10">
        <f>7348577+14697.77</f>
        <v>7363274.7699999996</v>
      </c>
      <c r="C7" s="10">
        <v>7757002.3000000026</v>
      </c>
      <c r="D7" s="3"/>
    </row>
    <row r="8" spans="1:4" x14ac:dyDescent="0.25">
      <c r="A8" s="9" t="s">
        <v>1</v>
      </c>
      <c r="B8" s="10">
        <f>10161474.02+27572.22</f>
        <v>10189046.24</v>
      </c>
      <c r="C8" s="10">
        <v>9073596.0800000113</v>
      </c>
      <c r="D8" s="3"/>
    </row>
    <row r="9" spans="1:4" x14ac:dyDescent="0.25">
      <c r="A9" s="9" t="s">
        <v>2</v>
      </c>
      <c r="B9" s="10">
        <f>12616722.76+32439.26</f>
        <v>12649162.02</v>
      </c>
      <c r="C9" s="11">
        <v>9519686.6099999901</v>
      </c>
      <c r="D9" s="3"/>
    </row>
    <row r="10" spans="1:4" x14ac:dyDescent="0.25">
      <c r="A10" s="9" t="s">
        <v>3</v>
      </c>
      <c r="B10" s="10">
        <f>6082649.88+30238.45</f>
        <v>6112888.3300000001</v>
      </c>
      <c r="C10" s="11">
        <v>9524138.6500000041</v>
      </c>
      <c r="D10" s="4"/>
    </row>
    <row r="11" spans="1:4" x14ac:dyDescent="0.25">
      <c r="A11" s="9" t="s">
        <v>4</v>
      </c>
      <c r="B11" s="10">
        <f>8082649.88+12535.33</f>
        <v>8095185.21</v>
      </c>
      <c r="C11" s="11">
        <v>8884257.8300000038</v>
      </c>
      <c r="D11" s="4"/>
    </row>
    <row r="12" spans="1:4" x14ac:dyDescent="0.25">
      <c r="A12" s="9" t="s">
        <v>5</v>
      </c>
      <c r="B12" s="10">
        <f>6584914.29+3944.05</f>
        <v>6588858.3399999999</v>
      </c>
      <c r="C12" s="11">
        <v>7199702.6500000004</v>
      </c>
    </row>
    <row r="13" spans="1:4" x14ac:dyDescent="0.25">
      <c r="A13" s="9" t="s">
        <v>6</v>
      </c>
      <c r="B13" s="6">
        <f>7484914.29+1920.84</f>
        <v>7486835.1299999999</v>
      </c>
      <c r="C13" s="11">
        <v>6823727.1399999997</v>
      </c>
    </row>
    <row r="14" spans="1:4" x14ac:dyDescent="0.25">
      <c r="A14" s="9" t="s">
        <v>7</v>
      </c>
      <c r="B14" s="10"/>
      <c r="C14" s="11"/>
    </row>
    <row r="15" spans="1:4" x14ac:dyDescent="0.25">
      <c r="A15" s="9" t="s">
        <v>8</v>
      </c>
      <c r="B15" s="10"/>
      <c r="C15" s="11"/>
    </row>
    <row r="16" spans="1:4" x14ac:dyDescent="0.25">
      <c r="A16" s="9" t="s">
        <v>9</v>
      </c>
      <c r="B16" s="10"/>
      <c r="C16" s="11"/>
    </row>
    <row r="17" spans="1:4" x14ac:dyDescent="0.25">
      <c r="A17" s="9" t="s">
        <v>10</v>
      </c>
      <c r="B17" s="10"/>
      <c r="C17" s="11"/>
    </row>
    <row r="18" spans="1:4" x14ac:dyDescent="0.25">
      <c r="A18" s="9" t="s">
        <v>11</v>
      </c>
      <c r="B18" s="6"/>
      <c r="C18" s="11"/>
    </row>
    <row r="20" spans="1:4" x14ac:dyDescent="0.25">
      <c r="D20" s="12"/>
    </row>
    <row r="21" spans="1:4" x14ac:dyDescent="0.25">
      <c r="A21" s="5" t="s">
        <v>15</v>
      </c>
      <c r="D21" s="13"/>
    </row>
    <row r="22" spans="1:4" ht="12.75" customHeight="1" x14ac:dyDescent="0.25">
      <c r="A22" t="s">
        <v>17</v>
      </c>
      <c r="B22"/>
      <c r="C22"/>
      <c r="D22" s="14"/>
    </row>
    <row r="23" spans="1:4" ht="12.75" customHeight="1" x14ac:dyDescent="0.25">
      <c r="B23"/>
      <c r="C23"/>
    </row>
    <row r="24" spans="1:4" ht="12.75" customHeight="1" x14ac:dyDescent="0.25">
      <c r="A24" s="5" t="s">
        <v>21</v>
      </c>
      <c r="B24"/>
      <c r="C24"/>
    </row>
    <row r="25" spans="1:4" ht="12.75" customHeight="1" x14ac:dyDescent="0.25">
      <c r="A25" s="5" t="s">
        <v>22</v>
      </c>
      <c r="B25"/>
      <c r="C25"/>
    </row>
    <row r="26" spans="1:4" ht="12.75" customHeight="1" x14ac:dyDescent="0.25">
      <c r="A26" s="5" t="s">
        <v>18</v>
      </c>
      <c r="B26"/>
      <c r="C26"/>
    </row>
    <row r="27" spans="1:4" ht="12.75" customHeight="1" x14ac:dyDescent="0.25">
      <c r="A27" s="5" t="s">
        <v>19</v>
      </c>
      <c r="B27"/>
      <c r="C27"/>
    </row>
    <row r="28" spans="1:4" x14ac:dyDescent="0.25">
      <c r="A28" s="5" t="s">
        <v>20</v>
      </c>
    </row>
    <row r="29" spans="1:4" x14ac:dyDescent="0.25">
      <c r="A29" s="5" t="s">
        <v>23</v>
      </c>
    </row>
    <row r="30" spans="1:4" x14ac:dyDescent="0.25">
      <c r="A30" s="5" t="s">
        <v>24</v>
      </c>
    </row>
    <row r="31" spans="1:4" x14ac:dyDescent="0.25">
      <c r="A31" s="5" t="s">
        <v>25</v>
      </c>
    </row>
    <row r="32" spans="1:4" x14ac:dyDescent="0.25">
      <c r="A32" s="5" t="s">
        <v>26</v>
      </c>
    </row>
    <row r="33" spans="1:1" x14ac:dyDescent="0.25">
      <c r="A33" s="5" t="s">
        <v>27</v>
      </c>
    </row>
    <row r="34" spans="1:1" x14ac:dyDescent="0.25">
      <c r="A34" s="5" t="s">
        <v>28</v>
      </c>
    </row>
    <row r="35" spans="1:1" x14ac:dyDescent="0.25">
      <c r="A35" s="5" t="s">
        <v>29</v>
      </c>
    </row>
    <row r="36" spans="1:1" x14ac:dyDescent="0.25">
      <c r="A36" s="5" t="s">
        <v>30</v>
      </c>
    </row>
    <row r="37" spans="1:1" x14ac:dyDescent="0.25">
      <c r="A37" s="5" t="s">
        <v>32</v>
      </c>
    </row>
    <row r="38" spans="1:1" x14ac:dyDescent="0.25">
      <c r="A38" s="5" t="s">
        <v>33</v>
      </c>
    </row>
    <row r="39" spans="1:1" x14ac:dyDescent="0.25">
      <c r="A39" s="5"/>
    </row>
    <row r="40" spans="1:1" x14ac:dyDescent="0.25">
      <c r="A40" s="5" t="s">
        <v>15</v>
      </c>
    </row>
    <row r="41" spans="1:1" x14ac:dyDescent="0.25">
      <c r="A41" s="1" t="s">
        <v>31</v>
      </c>
    </row>
  </sheetData>
  <mergeCells count="4">
    <mergeCell ref="B2:D2"/>
    <mergeCell ref="B3:D3"/>
    <mergeCell ref="A4:D4"/>
    <mergeCell ref="A5:D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MARIA EDUARDA CELANO SESMIL</cp:lastModifiedBy>
  <cp:lastPrinted>2022-02-14T18:32:01Z</cp:lastPrinted>
  <dcterms:created xsi:type="dcterms:W3CDTF">2018-08-24T20:28:36Z</dcterms:created>
  <dcterms:modified xsi:type="dcterms:W3CDTF">2023-08-15T14:34:20Z</dcterms:modified>
</cp:coreProperties>
</file>