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ite\Conteúdo Acesso a Informação\7. Demonstrativo Financeiros\Demonstrativo Financeiro Contratual\VERSÃO COMPLETA - EXCEL E PDF\"/>
    </mc:Choice>
  </mc:AlternateContent>
  <xr:revisionPtr revIDLastSave="0" documentId="13_ncr:1_{3CB2DAF9-2D01-44C4-A668-8216B9214E11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2020" sheetId="2" r:id="rId1"/>
  </sheets>
  <definedNames>
    <definedName name="_xlnm.Print_Area" localSheetId="0">'2020'!$A$1:$E$28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2" l="1"/>
  <c r="B16" i="2"/>
  <c r="B15" i="2"/>
  <c r="B14" i="2"/>
  <c r="B13" i="2"/>
  <c r="B12" i="2"/>
  <c r="B11" i="2"/>
  <c r="B10" i="2"/>
  <c r="B9" i="2"/>
  <c r="C17" i="2"/>
  <c r="C9" i="2" l="1"/>
  <c r="E6" i="2" l="1"/>
  <c r="E7" i="2" l="1"/>
  <c r="E8" i="2" l="1"/>
  <c r="E9" i="2"/>
  <c r="E10" i="2"/>
  <c r="E11" i="2"/>
  <c r="E12" i="2"/>
  <c r="E13" i="2"/>
  <c r="E14" i="2"/>
  <c r="E15" i="2"/>
  <c r="E16" i="2"/>
  <c r="E17" i="2"/>
</calcChain>
</file>

<file path=xl/sharedStrings.xml><?xml version="1.0" encoding="utf-8"?>
<sst xmlns="http://schemas.openxmlformats.org/spreadsheetml/2006/main" count="25" uniqueCount="25">
  <si>
    <t>Jan</t>
  </si>
  <si>
    <t>Fev</t>
  </si>
  <si>
    <t>Mar</t>
  </si>
  <si>
    <t>Jun</t>
  </si>
  <si>
    <t>Ago</t>
  </si>
  <si>
    <t>Set</t>
  </si>
  <si>
    <t>Out</t>
  </si>
  <si>
    <t>Contratado (R$)</t>
  </si>
  <si>
    <t>Recebido (R$)</t>
  </si>
  <si>
    <t xml:space="preserve">Desconto </t>
  </si>
  <si>
    <t>Saldo à receber</t>
  </si>
  <si>
    <t>DEMONSTRATIVO FINANCEIRO CONTRATUAL</t>
  </si>
  <si>
    <t xml:space="preserve">Fonte:  </t>
  </si>
  <si>
    <t>Recebido: Razão contabil conta 1.1.2.1.069 - Prefeitura Municipal Taubate</t>
  </si>
  <si>
    <t>II) * 1° TA Oncologia e OPM'S Auditivas 18/18 (Abril 2020 a Abril 2021).</t>
  </si>
  <si>
    <t>Nov</t>
  </si>
  <si>
    <t>Abr</t>
  </si>
  <si>
    <t>Mai</t>
  </si>
  <si>
    <t>Jul</t>
  </si>
  <si>
    <t>* Dez</t>
  </si>
  <si>
    <t>IV) 3° TA Covid 19 - Contrato Gestão 18/18 Processo 50132/18</t>
  </si>
  <si>
    <t>III) 2° TA Covid 19 -  Contrato Gestão 18/18 Processo 50132/18</t>
  </si>
  <si>
    <t>V) * 4° TA Covid 19 - Contrato Gestão 18/18 Processo 50132/18</t>
  </si>
  <si>
    <t>I) * Contratado: Contrato Gestão 18/18 Processo 50132/18</t>
  </si>
  <si>
    <t>HOSPITAL MUNICIPAL UNIVERSITÁRIO DE TAUBATÉ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</si>
</sst>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43" fontId="0" fillId="0" borderId="1" xfId="1" applyFont="1" applyBorder="1"/>
    <xf numFmtId="0" fontId="0" fillId="0" borderId="0" xfId="0" applyAlignment="1">
      <alignment horizontal="left"/>
    </xf>
    <xf numFmtId="43" fontId="0" fillId="3" borderId="1" xfId="1" applyFont="1" applyFill="1" applyBorder="1"/>
    <xf numFmtId="43" fontId="0" fillId="0" borderId="0" xfId="1" applyFont="1"/>
    <xf numFmtId="0" fontId="0" fillId="0" borderId="0" xfId="0"/>
    <xf numFmtId="43" fontId="0" fillId="0" borderId="1" xfId="2" applyFont="1" applyBorder="1"/>
    <xf numFmtId="43" fontId="0" fillId="3" borderId="1" xfId="2" applyFont="1" applyFill="1" applyBorder="1"/>
    <xf numFmtId="0" fontId="0" fillId="0" borderId="0" xfId="0" applyAlignment="1">
      <alignment horizontal="left"/>
    </xf>
    <xf numFmtId="43" fontId="2" fillId="0" borderId="0" xfId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</cellXfs>
  <cellStyles count="6">
    <cellStyle name="Moeda 2" xfId="5" xr:uid="{DF95CC03-3F91-4549-893C-F1A21CB504E4}"/>
    <cellStyle name="Normal" xfId="0" builtinId="0"/>
    <cellStyle name="Vírgula" xfId="1" builtinId="3"/>
    <cellStyle name="Vírgula 2" xfId="2" xr:uid="{F0138F80-63B0-4D2C-A81F-C104EFC0E6FB}"/>
    <cellStyle name="Vírgula 2 2" xfId="4" xr:uid="{1472B8F8-79C8-47B4-ACF0-8491DE81EE73}"/>
    <cellStyle name="Vírgula 3" xfId="3" xr:uid="{798743D9-DE2F-4647-87EB-23E5D48B66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1138833</xdr:colOff>
      <xdr:row>0</xdr:row>
      <xdr:rowOff>38101</xdr:rowOff>
    </xdr:from>
    <xdr:to>
      <xdr:col>4</xdr:col>
      <xdr:colOff>1604367</xdr:colOff>
      <xdr:row>0</xdr:row>
      <xdr:rowOff>476251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5F4FA4A-6630-4570-91B9-F9C483AAC1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0483" y="38101"/>
          <a:ext cx="465534" cy="4381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114300</xdr:rowOff>
    </xdr:from>
    <xdr:to>
      <xdr:col>1</xdr:col>
      <xdr:colOff>133350</xdr:colOff>
      <xdr:row>0</xdr:row>
      <xdr:rowOff>541258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1C904FCE-8699-4B4E-8C01-2C8582955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114300"/>
          <a:ext cx="1552575" cy="426958"/>
        </a:xfrm>
        <a:prstGeom prst="rect">
          <a:avLst/>
        </a:prstGeom>
        <a:solidFill>
          <a:srgbClr val="FFFFFF">
            <a:shade val="85000"/>
          </a:srgbClr>
        </a:solidFill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AB72B-F078-431C-8692-6D9D0EDEE8A8}">
  <dimension ref="A1:E28"/>
  <sheetViews>
    <sheetView showGridLines="0" tabSelected="1" view="pageBreakPreview" zoomScaleNormal="100" zoomScaleSheetLayoutView="100" workbookViewId="0">
      <selection activeCell="D21" sqref="D21"/>
    </sheetView>
  </sheetViews>
  <sheetFormatPr defaultRowHeight="15" x14ac:dyDescent="0.25"/>
  <cols>
    <col min="1" max="1" width="22.7109375" customWidth="1"/>
    <col min="2" max="2" width="21" style="5" customWidth="1"/>
    <col min="3" max="3" width="21.28515625" style="5" customWidth="1"/>
    <col min="4" max="4" width="18.7109375" style="5" customWidth="1"/>
    <col min="5" max="5" width="25" style="5" customWidth="1"/>
  </cols>
  <sheetData>
    <row r="1" spans="1:5" ht="54" customHeight="1" x14ac:dyDescent="0.25"/>
    <row r="2" spans="1:5" x14ac:dyDescent="0.25">
      <c r="A2" s="10" t="s">
        <v>24</v>
      </c>
      <c r="B2" s="10"/>
      <c r="C2" s="10"/>
      <c r="D2" s="10"/>
      <c r="E2" s="10"/>
    </row>
    <row r="3" spans="1:5" x14ac:dyDescent="0.25">
      <c r="A3" s="10" t="s">
        <v>11</v>
      </c>
      <c r="B3" s="10"/>
      <c r="C3" s="10"/>
      <c r="D3" s="10"/>
      <c r="E3" s="10"/>
    </row>
    <row r="5" spans="1:5" x14ac:dyDescent="0.25">
      <c r="A5" s="12">
        <v>2020</v>
      </c>
      <c r="B5" s="13" t="s">
        <v>7</v>
      </c>
      <c r="C5" s="13" t="s">
        <v>8</v>
      </c>
      <c r="D5" s="13" t="s">
        <v>9</v>
      </c>
      <c r="E5" s="13" t="s">
        <v>10</v>
      </c>
    </row>
    <row r="6" spans="1:5" x14ac:dyDescent="0.25">
      <c r="A6" s="1" t="s">
        <v>0</v>
      </c>
      <c r="B6" s="2">
        <v>6539466.6600000001</v>
      </c>
      <c r="C6" s="4">
        <v>6578933.3200000003</v>
      </c>
      <c r="D6" s="4"/>
      <c r="E6" s="2">
        <f>B6-C6</f>
        <v>-39466.660000000149</v>
      </c>
    </row>
    <row r="7" spans="1:5" x14ac:dyDescent="0.25">
      <c r="A7" s="1" t="s">
        <v>1</v>
      </c>
      <c r="B7" s="7">
        <v>6539466.6600000001</v>
      </c>
      <c r="C7" s="8">
        <v>6539466.7599999998</v>
      </c>
      <c r="D7" s="8"/>
      <c r="E7" s="2">
        <f>B7-C7</f>
        <v>-9.999999962747097E-2</v>
      </c>
    </row>
    <row r="8" spans="1:5" x14ac:dyDescent="0.25">
      <c r="A8" s="1" t="s">
        <v>2</v>
      </c>
      <c r="B8" s="2">
        <v>6539466.6600000001</v>
      </c>
      <c r="C8" s="4">
        <v>6539466.6600000001</v>
      </c>
      <c r="D8" s="4"/>
      <c r="E8" s="2">
        <f t="shared" ref="E8:E17" si="0">B8-C8</f>
        <v>0</v>
      </c>
    </row>
    <row r="9" spans="1:5" x14ac:dyDescent="0.25">
      <c r="A9" s="1" t="s">
        <v>16</v>
      </c>
      <c r="B9" s="2">
        <f>6539466.66+423610.46</f>
        <v>6963077.1200000001</v>
      </c>
      <c r="C9" s="4">
        <f>6539466.66+350891.29</f>
        <v>6890357.9500000002</v>
      </c>
      <c r="D9" s="4"/>
      <c r="E9" s="2">
        <f t="shared" si="0"/>
        <v>72719.169999999925</v>
      </c>
    </row>
    <row r="10" spans="1:5" x14ac:dyDescent="0.25">
      <c r="A10" s="1" t="s">
        <v>17</v>
      </c>
      <c r="B10" s="2">
        <f>6539466.66+423610.46+2500000</f>
        <v>9463077.120000001</v>
      </c>
      <c r="C10" s="2">
        <v>9390357.9499999993</v>
      </c>
      <c r="D10" s="2"/>
      <c r="E10" s="2">
        <f t="shared" si="0"/>
        <v>72719.170000001788</v>
      </c>
    </row>
    <row r="11" spans="1:5" x14ac:dyDescent="0.25">
      <c r="A11" s="1" t="s">
        <v>3</v>
      </c>
      <c r="B11" s="2">
        <f>6539466.66+423610.46</f>
        <v>6963077.1200000001</v>
      </c>
      <c r="C11" s="2">
        <v>6890357.8499999996</v>
      </c>
      <c r="D11" s="2"/>
      <c r="E11" s="2">
        <f t="shared" si="0"/>
        <v>72719.270000000484</v>
      </c>
    </row>
    <row r="12" spans="1:5" x14ac:dyDescent="0.25">
      <c r="A12" s="1" t="s">
        <v>18</v>
      </c>
      <c r="B12" s="2">
        <f>6539466.66+423610.46+4000000</f>
        <v>10963077.120000001</v>
      </c>
      <c r="C12" s="2">
        <v>10890357.85</v>
      </c>
      <c r="D12" s="2"/>
      <c r="E12" s="2">
        <f t="shared" si="0"/>
        <v>72719.270000001416</v>
      </c>
    </row>
    <row r="13" spans="1:5" x14ac:dyDescent="0.25">
      <c r="A13" s="1" t="s">
        <v>4</v>
      </c>
      <c r="B13" s="2">
        <f>6539466.66+423610.46</f>
        <v>6963077.1200000001</v>
      </c>
      <c r="C13" s="2">
        <v>6890357.9499999993</v>
      </c>
      <c r="D13" s="2"/>
      <c r="E13" s="2">
        <f t="shared" si="0"/>
        <v>72719.170000000857</v>
      </c>
    </row>
    <row r="14" spans="1:5" x14ac:dyDescent="0.25">
      <c r="A14" s="1" t="s">
        <v>5</v>
      </c>
      <c r="B14" s="2">
        <f>6539466.66+423610.46</f>
        <v>6963077.1200000001</v>
      </c>
      <c r="C14" s="2">
        <v>6890357.9500000002</v>
      </c>
      <c r="D14" s="2"/>
      <c r="E14" s="2">
        <f t="shared" si="0"/>
        <v>72719.169999999925</v>
      </c>
    </row>
    <row r="15" spans="1:5" x14ac:dyDescent="0.25">
      <c r="A15" s="1" t="s">
        <v>6</v>
      </c>
      <c r="B15" s="2">
        <f>6539466.66+423610.46</f>
        <v>6963077.1200000001</v>
      </c>
      <c r="C15" s="2">
        <v>6890357.9500000002</v>
      </c>
      <c r="D15" s="2"/>
      <c r="E15" s="2">
        <f t="shared" si="0"/>
        <v>72719.169999999925</v>
      </c>
    </row>
    <row r="16" spans="1:5" x14ac:dyDescent="0.25">
      <c r="A16" s="1" t="s">
        <v>15</v>
      </c>
      <c r="B16" s="2">
        <f>6539466.66+423610.46</f>
        <v>6963077.1200000001</v>
      </c>
      <c r="C16" s="2">
        <v>6654020.5599999996</v>
      </c>
      <c r="D16" s="2"/>
      <c r="E16" s="2">
        <f t="shared" si="0"/>
        <v>309056.56000000052</v>
      </c>
    </row>
    <row r="17" spans="1:5" x14ac:dyDescent="0.25">
      <c r="A17" s="1" t="s">
        <v>19</v>
      </c>
      <c r="B17" s="2">
        <f>6539466.66+423610.46+3150342</f>
        <v>10113419.120000001</v>
      </c>
      <c r="C17" s="2">
        <f>5539466.86+114554+3150342</f>
        <v>8804362.8599999994</v>
      </c>
      <c r="D17" s="2"/>
      <c r="E17" s="2">
        <f t="shared" si="0"/>
        <v>1309056.2600000016</v>
      </c>
    </row>
    <row r="20" spans="1:5" x14ac:dyDescent="0.25">
      <c r="A20" s="11" t="s">
        <v>12</v>
      </c>
    </row>
    <row r="21" spans="1:5" s="6" customFormat="1" x14ac:dyDescent="0.25">
      <c r="A21" s="9"/>
      <c r="B21" s="5"/>
      <c r="C21" s="5"/>
      <c r="D21" s="5"/>
      <c r="E21" s="5"/>
    </row>
    <row r="22" spans="1:5" x14ac:dyDescent="0.25">
      <c r="A22" s="3" t="s">
        <v>23</v>
      </c>
    </row>
    <row r="23" spans="1:5" s="6" customFormat="1" x14ac:dyDescent="0.25">
      <c r="A23" s="9" t="s">
        <v>14</v>
      </c>
      <c r="B23" s="5"/>
      <c r="C23" s="5"/>
      <c r="D23" s="5"/>
      <c r="E23" s="5"/>
    </row>
    <row r="24" spans="1:5" s="6" customFormat="1" x14ac:dyDescent="0.25">
      <c r="A24" s="9" t="s">
        <v>21</v>
      </c>
      <c r="B24" s="5"/>
      <c r="C24" s="5"/>
      <c r="D24" s="5"/>
      <c r="E24" s="5"/>
    </row>
    <row r="25" spans="1:5" s="6" customFormat="1" x14ac:dyDescent="0.25">
      <c r="A25" s="9" t="s">
        <v>20</v>
      </c>
      <c r="B25" s="5"/>
      <c r="C25" s="5"/>
      <c r="D25" s="5"/>
      <c r="E25" s="5"/>
    </row>
    <row r="26" spans="1:5" s="6" customFormat="1" x14ac:dyDescent="0.25">
      <c r="A26" s="9" t="s">
        <v>22</v>
      </c>
      <c r="B26" s="5"/>
      <c r="C26" s="5"/>
      <c r="D26" s="5"/>
      <c r="E26" s="5"/>
    </row>
    <row r="27" spans="1:5" s="6" customFormat="1" x14ac:dyDescent="0.25">
      <c r="A27" s="9"/>
      <c r="B27" s="5"/>
      <c r="C27" s="5"/>
      <c r="D27" s="5"/>
      <c r="E27" s="5"/>
    </row>
    <row r="28" spans="1:5" x14ac:dyDescent="0.25">
      <c r="A28" t="s">
        <v>13</v>
      </c>
    </row>
  </sheetData>
  <mergeCells count="2">
    <mergeCell ref="A2:E2"/>
    <mergeCell ref="A3:E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2020</vt:lpstr>
      <vt:lpstr>'2020'!Area_de_impressao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Wilson Teixeira Da Silva Junior</cp:lastModifiedBy>
  <cp:lastPrinted>2021-01-14T12:51:51Z</cp:lastPrinted>
  <dcterms:created xsi:type="dcterms:W3CDTF">2018-08-24T20:28:36Z</dcterms:created>
  <dcterms:modified xsi:type="dcterms:W3CDTF">2021-01-18T14:34:22Z</dcterms:modified>
</cp:coreProperties>
</file>